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3" sheetId="4" r:id="rId1"/>
    <sheet name="Sheet1" sheetId="6" state="hidden" r:id="rId2"/>
  </sheets>
  <definedNames>
    <definedName name="_xlnm.Print_Area" localSheetId="0">Sheet3!$A$1:$J$10</definedName>
  </definedNames>
  <calcPr calcId="144525"/>
</workbook>
</file>

<file path=xl/sharedStrings.xml><?xml version="1.0" encoding="utf-8"?>
<sst xmlns="http://schemas.openxmlformats.org/spreadsheetml/2006/main" count="34" uniqueCount="23">
  <si>
    <t>景区门票核销情况汇总表（第四期）</t>
  </si>
  <si>
    <r>
      <rPr>
        <sz val="11"/>
        <color theme="1"/>
        <rFont val="宋体"/>
        <charset val="134"/>
        <scheme val="minor"/>
      </rPr>
      <t>项目起止时间：2020年</t>
    </r>
    <r>
      <rPr>
        <sz val="11"/>
        <color theme="1"/>
        <rFont val="宋体"/>
        <charset val="134"/>
        <scheme val="minor"/>
      </rPr>
      <t>12月01日至2020年12月31日</t>
    </r>
  </si>
  <si>
    <t>景区名称</t>
  </si>
  <si>
    <t>平台预约人数</t>
  </si>
  <si>
    <t>平台核销人数</t>
  </si>
  <si>
    <t>景区门票价格</t>
  </si>
  <si>
    <t>应补贴金额</t>
  </si>
  <si>
    <t>景区补贴总金额</t>
  </si>
  <si>
    <t>累计已补贴金额</t>
  </si>
  <si>
    <t>本期需补贴金额</t>
  </si>
  <si>
    <t>备注</t>
  </si>
  <si>
    <t>本期应补贴金额</t>
  </si>
  <si>
    <t>累计应补贴金额</t>
  </si>
  <si>
    <t>楚天瑶池温泉度假村</t>
  </si>
  <si>
    <t>累计补贴已达限额</t>
  </si>
  <si>
    <t>咸宁市温泉谷度假区</t>
  </si>
  <si>
    <t>三江森林温泉旅游区</t>
  </si>
  <si>
    <t>黄鹤楼森林美酒小镇</t>
  </si>
  <si>
    <t>咸宁澄水洞旅游区</t>
  </si>
  <si>
    <t>合计</t>
  </si>
  <si>
    <t>-</t>
  </si>
  <si>
    <t>序号</t>
  </si>
  <si>
    <t>已拨付景区补贴资金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</si>
</sst>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0.5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3" fontId="0" fillId="0" borderId="1" xfId="8" applyFont="1" applyBorder="1">
      <alignment vertical="center"/>
    </xf>
    <xf numFmtId="43" fontId="0" fillId="0" borderId="1" xfId="8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3" fontId="6" fillId="0" borderId="1" xfId="8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3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="70" zoomScaleNormal="100" zoomScaleSheetLayoutView="70" workbookViewId="0">
      <selection activeCell="E6" sqref="E6"/>
    </sheetView>
  </sheetViews>
  <sheetFormatPr defaultColWidth="9" defaultRowHeight="14.4"/>
  <cols>
    <col min="1" max="1" width="20.4444444444444" customWidth="1"/>
    <col min="5" max="5" width="19.2222222222222" customWidth="1"/>
    <col min="6" max="6" width="20.4444444444444" customWidth="1"/>
    <col min="7" max="7" width="20.6666666666667" customWidth="1"/>
    <col min="8" max="8" width="22.7777777777778" customWidth="1"/>
    <col min="9" max="9" width="19.6666666666667" customWidth="1"/>
    <col min="10" max="10" width="22.6666666666667" customWidth="1"/>
    <col min="11" max="11" width="13.2222222222222" customWidth="1"/>
    <col min="12" max="12" width="15.6666666666667" customWidth="1"/>
  </cols>
  <sheetData>
    <row r="1" ht="52.2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27.6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ht="27.6" customHeight="1" spans="1:10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/>
      <c r="G3" s="12" t="s">
        <v>7</v>
      </c>
      <c r="H3" s="11" t="s">
        <v>8</v>
      </c>
      <c r="I3" s="26" t="s">
        <v>9</v>
      </c>
      <c r="J3" s="27" t="s">
        <v>10</v>
      </c>
    </row>
    <row r="4" ht="57.6" customHeight="1" spans="1:10">
      <c r="A4" s="15"/>
      <c r="B4" s="16"/>
      <c r="C4" s="16"/>
      <c r="D4" s="16"/>
      <c r="E4" s="17" t="s">
        <v>11</v>
      </c>
      <c r="F4" s="17" t="s">
        <v>12</v>
      </c>
      <c r="G4" s="16"/>
      <c r="H4" s="15"/>
      <c r="I4" s="28"/>
      <c r="J4" s="27"/>
    </row>
    <row r="5" ht="57.6" customHeight="1" spans="1:12">
      <c r="A5" s="18" t="s">
        <v>13</v>
      </c>
      <c r="B5" s="18">
        <v>42741</v>
      </c>
      <c r="C5" s="18">
        <v>32124</v>
      </c>
      <c r="D5" s="19">
        <v>168</v>
      </c>
      <c r="E5" s="20">
        <v>0</v>
      </c>
      <c r="F5" s="20">
        <v>5060000</v>
      </c>
      <c r="G5" s="21">
        <v>5060000</v>
      </c>
      <c r="H5" s="20">
        <v>5060000</v>
      </c>
      <c r="I5" s="20">
        <v>0</v>
      </c>
      <c r="J5" s="20" t="s">
        <v>14</v>
      </c>
      <c r="K5" s="29">
        <f>G5/10000</f>
        <v>506</v>
      </c>
      <c r="L5" s="29">
        <f>H5/10000</f>
        <v>506</v>
      </c>
    </row>
    <row r="6" ht="57.6" customHeight="1" spans="1:12">
      <c r="A6" s="18" t="s">
        <v>15</v>
      </c>
      <c r="B6" s="18">
        <v>39998</v>
      </c>
      <c r="C6" s="18">
        <v>29594</v>
      </c>
      <c r="D6" s="19">
        <v>199</v>
      </c>
      <c r="E6" s="20">
        <v>0</v>
      </c>
      <c r="F6" s="20">
        <v>5040000</v>
      </c>
      <c r="G6" s="21">
        <v>5040000</v>
      </c>
      <c r="H6" s="20">
        <v>5040000</v>
      </c>
      <c r="I6" s="20">
        <v>0</v>
      </c>
      <c r="J6" s="20" t="s">
        <v>14</v>
      </c>
      <c r="K6" s="29">
        <f t="shared" ref="K6:K9" si="0">G6/10000</f>
        <v>504</v>
      </c>
      <c r="L6" s="29">
        <f t="shared" ref="L6:L9" si="1">H6/10000</f>
        <v>504</v>
      </c>
    </row>
    <row r="7" ht="57.6" customHeight="1" spans="1:12">
      <c r="A7" s="18" t="s">
        <v>16</v>
      </c>
      <c r="B7" s="18">
        <v>49079</v>
      </c>
      <c r="C7" s="18">
        <v>39274</v>
      </c>
      <c r="D7" s="19">
        <v>198</v>
      </c>
      <c r="E7" s="20">
        <v>0</v>
      </c>
      <c r="F7" s="20">
        <v>4980000</v>
      </c>
      <c r="G7" s="21">
        <v>4980000</v>
      </c>
      <c r="H7" s="20">
        <v>4980000</v>
      </c>
      <c r="I7" s="20">
        <v>0</v>
      </c>
      <c r="J7" s="20" t="s">
        <v>14</v>
      </c>
      <c r="K7" s="29">
        <f t="shared" si="0"/>
        <v>498</v>
      </c>
      <c r="L7" s="29">
        <f t="shared" si="1"/>
        <v>498</v>
      </c>
    </row>
    <row r="8" ht="57.6" customHeight="1" spans="1:12">
      <c r="A8" s="18" t="s">
        <v>17</v>
      </c>
      <c r="B8" s="18">
        <v>12663</v>
      </c>
      <c r="C8" s="18">
        <v>11135</v>
      </c>
      <c r="D8" s="19">
        <v>40</v>
      </c>
      <c r="E8" s="20">
        <f t="shared" ref="E6:E9" si="2">C8*D8*0.5</f>
        <v>222700</v>
      </c>
      <c r="F8" s="20">
        <v>704740</v>
      </c>
      <c r="G8" s="21">
        <v>720000</v>
      </c>
      <c r="H8" s="20">
        <v>482040</v>
      </c>
      <c r="I8" s="20">
        <v>222700</v>
      </c>
      <c r="J8" s="20"/>
      <c r="K8" s="29">
        <f t="shared" si="0"/>
        <v>72</v>
      </c>
      <c r="L8" s="29">
        <f t="shared" si="1"/>
        <v>48.204</v>
      </c>
    </row>
    <row r="9" ht="57.6" customHeight="1" spans="1:12">
      <c r="A9" s="18" t="s">
        <v>18</v>
      </c>
      <c r="B9" s="18">
        <v>8538</v>
      </c>
      <c r="C9" s="18">
        <v>6860</v>
      </c>
      <c r="D9" s="19">
        <v>45</v>
      </c>
      <c r="E9" s="20">
        <v>0</v>
      </c>
      <c r="F9" s="20">
        <v>500000</v>
      </c>
      <c r="G9" s="21">
        <v>500000</v>
      </c>
      <c r="H9" s="20">
        <v>500000</v>
      </c>
      <c r="I9" s="20">
        <v>0</v>
      </c>
      <c r="J9" s="20" t="s">
        <v>14</v>
      </c>
      <c r="K9" s="29">
        <f t="shared" si="0"/>
        <v>50</v>
      </c>
      <c r="L9" s="29">
        <f t="shared" si="1"/>
        <v>50</v>
      </c>
    </row>
    <row r="10" s="8" customFormat="1" ht="57.6" customHeight="1" spans="1:10">
      <c r="A10" s="22" t="s">
        <v>19</v>
      </c>
      <c r="B10" s="23">
        <f>SUM(B5:B9)</f>
        <v>153019</v>
      </c>
      <c r="C10" s="23">
        <f t="shared" ref="C10:I10" si="3">SUM(C5:C9)</f>
        <v>118987</v>
      </c>
      <c r="D10" s="24" t="s">
        <v>20</v>
      </c>
      <c r="E10" s="25">
        <f t="shared" si="3"/>
        <v>222700</v>
      </c>
      <c r="F10" s="25">
        <f t="shared" si="3"/>
        <v>16284740</v>
      </c>
      <c r="G10" s="25">
        <f t="shared" si="3"/>
        <v>16300000</v>
      </c>
      <c r="H10" s="25">
        <f t="shared" si="3"/>
        <v>16062040</v>
      </c>
      <c r="I10" s="25">
        <f t="shared" si="3"/>
        <v>222700</v>
      </c>
      <c r="J10" s="25"/>
    </row>
  </sheetData>
  <mergeCells count="11">
    <mergeCell ref="A1:J1"/>
    <mergeCell ref="A2:J2"/>
    <mergeCell ref="E3:F3"/>
    <mergeCell ref="A3:A4"/>
    <mergeCell ref="B3:B4"/>
    <mergeCell ref="C3:C4"/>
    <mergeCell ref="D3:D4"/>
    <mergeCell ref="G3:G4"/>
    <mergeCell ref="H3:H4"/>
    <mergeCell ref="I3:I4"/>
    <mergeCell ref="J3:J4"/>
  </mergeCell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" sqref="A1:D7"/>
    </sheetView>
  </sheetViews>
  <sheetFormatPr defaultColWidth="9" defaultRowHeight="14.4" outlineLevelRow="6" outlineLevelCol="3"/>
  <cols>
    <col min="2" max="2" width="26.6666666666667" customWidth="1"/>
    <col min="3" max="3" width="12" customWidth="1"/>
    <col min="4" max="4" width="12.6666666666667" customWidth="1"/>
  </cols>
  <sheetData>
    <row r="1" ht="28.2" customHeight="1" spans="1:4">
      <c r="A1" s="1" t="s">
        <v>21</v>
      </c>
      <c r="B1" s="1" t="s">
        <v>2</v>
      </c>
      <c r="C1" s="1" t="s">
        <v>7</v>
      </c>
      <c r="D1" s="1" t="s">
        <v>22</v>
      </c>
    </row>
    <row r="2" ht="18.6" customHeight="1" spans="1:4">
      <c r="A2" s="2">
        <v>1</v>
      </c>
      <c r="B2" s="1" t="s">
        <v>13</v>
      </c>
      <c r="C2" s="3">
        <v>506</v>
      </c>
      <c r="D2" s="3">
        <v>506</v>
      </c>
    </row>
    <row r="3" ht="18.6" customHeight="1" spans="1:4">
      <c r="A3" s="2">
        <v>2</v>
      </c>
      <c r="B3" s="1" t="s">
        <v>15</v>
      </c>
      <c r="C3" s="3">
        <v>504</v>
      </c>
      <c r="D3" s="3">
        <v>504</v>
      </c>
    </row>
    <row r="4" ht="18.6" customHeight="1" spans="1:4">
      <c r="A4" s="2">
        <v>3</v>
      </c>
      <c r="B4" s="1" t="s">
        <v>16</v>
      </c>
      <c r="C4" s="3">
        <v>498</v>
      </c>
      <c r="D4" s="3">
        <v>498</v>
      </c>
    </row>
    <row r="5" ht="18.6" customHeight="1" spans="1:4">
      <c r="A5" s="2">
        <v>4</v>
      </c>
      <c r="B5" s="1" t="s">
        <v>17</v>
      </c>
      <c r="C5" s="3">
        <v>72</v>
      </c>
      <c r="D5" s="4">
        <v>48.204</v>
      </c>
    </row>
    <row r="6" ht="18.6" customHeight="1" spans="1:4">
      <c r="A6" s="2">
        <v>5</v>
      </c>
      <c r="B6" s="1" t="s">
        <v>18</v>
      </c>
      <c r="C6" s="3">
        <v>50</v>
      </c>
      <c r="D6" s="3">
        <v>50</v>
      </c>
    </row>
    <row r="7" ht="18.6" customHeight="1" spans="1:4">
      <c r="A7" s="5" t="s">
        <v>19</v>
      </c>
      <c r="B7" s="5"/>
      <c r="C7" s="6">
        <f>SUM(C2:C6)</f>
        <v>1630</v>
      </c>
      <c r="D7" s="7">
        <f>SUM(D2:D6)</f>
        <v>1606.204</v>
      </c>
    </row>
  </sheetData>
  <mergeCells count="1">
    <mergeCell ref="A7:B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沈婷</cp:lastModifiedBy>
  <dcterms:created xsi:type="dcterms:W3CDTF">2020-10-27T08:03:00Z</dcterms:created>
  <dcterms:modified xsi:type="dcterms:W3CDTF">2021-01-11T00:46:41Z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